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8535" activeTab="0"/>
  </bookViews>
  <sheets>
    <sheet name="Strategic Planning" sheetId="1" r:id="rId1"/>
    <sheet name="Major Program Areas" sheetId="2" r:id="rId2"/>
  </sheets>
  <definedNames>
    <definedName name="_xlnm.Print_Area" localSheetId="0">'Strategic Planning'!$A$1:$E$80</definedName>
    <definedName name="_xlnm.Print_Titles" localSheetId="0">'Strategic Planning'!$1:$3</definedName>
  </definedNames>
  <calcPr fullCalcOnLoad="1"/>
</workbook>
</file>

<file path=xl/sharedStrings.xml><?xml version="1.0" encoding="utf-8"?>
<sst xmlns="http://schemas.openxmlformats.org/spreadsheetml/2006/main" count="322" uniqueCount="170">
  <si>
    <t>Strategic Planning</t>
  </si>
  <si>
    <t>Plan for and accommodate inmate-housing requirements.</t>
  </si>
  <si>
    <t>Modify and improve our inmate disciplinary system</t>
  </si>
  <si>
    <t>Make improvements in employee safety.</t>
  </si>
  <si>
    <t>Review methods for recruiting, retaining, and recognizing staff.</t>
  </si>
  <si>
    <t>Review, improve or modify employee training.</t>
  </si>
  <si>
    <t>Review the services provided to our special needs population</t>
  </si>
  <si>
    <t>Prepare inmates for reentry.</t>
  </si>
  <si>
    <t>Maximize utilization of inmate labor</t>
  </si>
  <si>
    <t>Attend to victim rights and concerns when making inmate housing and programming decisions</t>
  </si>
  <si>
    <t>Continue to engage in activities that will positively impact the culture of the organization</t>
  </si>
  <si>
    <t>Improve the handling and processing of inmate grievances.</t>
  </si>
  <si>
    <t>Update the plan and request resources to implement a maintenance program</t>
  </si>
  <si>
    <t>Continue to explore the feasibility of unit management.</t>
  </si>
  <si>
    <t xml:space="preserve">
Improve mental health services for inmates.
</t>
  </si>
  <si>
    <t>Improve inmate educational and vocational programs</t>
  </si>
  <si>
    <t>Keep the Public Informed</t>
  </si>
  <si>
    <t>Upgrade the Agency information technology infrastructure.</t>
  </si>
  <si>
    <t>Assess and modify the provision of medical services consistent within institutional re-designations.</t>
  </si>
  <si>
    <t>Determine future bed capacity requirements and submit a request for bond funds.</t>
  </si>
  <si>
    <t>Complete the construction of the Camille Griffin Graham dorms and laundry project.</t>
  </si>
  <si>
    <t>Complete the Kirkland renovation project.</t>
  </si>
  <si>
    <t>Complete the Tyger River project.</t>
  </si>
  <si>
    <t>Construct (3) 192-bedhousing units along with infrastructure upgrades.</t>
  </si>
  <si>
    <t>Construct 16-bed lock-up unit-MacDougall.</t>
  </si>
  <si>
    <t>Review inmate walk-offs and escapes from Level I facilities.</t>
  </si>
  <si>
    <t>Identify vehicle and radio replacement criterion.</t>
  </si>
  <si>
    <t>Review current maintenance/replacement of radios (portable, mobile, base/ control stations and remote units).</t>
  </si>
  <si>
    <t>Identify revised preventive maintenance schedule of vehicles.</t>
  </si>
  <si>
    <t>Supplement this process with the management review program.</t>
  </si>
  <si>
    <t>Re-establish an ACA Accreditation process to officially accredit every institution by 2008.</t>
  </si>
  <si>
    <t>Assess, evaluate and implement a plan to reduce employee/inmate accidents by 5 percent.</t>
  </si>
  <si>
    <t>Review needs and identify funds for employee safety equipment.</t>
  </si>
  <si>
    <t>Procure and/or replace self-contained breathing apparatus (SCBA’s) at all institutions and other work sites.</t>
  </si>
  <si>
    <t>Create a study group on employee assaults; establish review criterion, and implement new procedures/policies.</t>
  </si>
  <si>
    <t xml:space="preserve">Update a plan for the utilization of additional camera equipment to provide/enhance safety and management of inmates.  </t>
  </si>
  <si>
    <t>Develop training programs and career paths for employees to fill managerial positions as existing staff leave the Agency.</t>
  </si>
  <si>
    <t xml:space="preserve">Expand training on diversity, character enhancement, sexual harassment, gender and supervision. </t>
  </si>
  <si>
    <t>Restore training required to meet all applicable ACA standards.</t>
  </si>
  <si>
    <t>Provide more training to supervisors on how to handle employee disciplinary matters.</t>
  </si>
  <si>
    <t>Utilizing the results of turnover analysis, develop training that will assist and improve the retention of employees.</t>
  </si>
  <si>
    <t>Prepare justification and funding request.</t>
  </si>
  <si>
    <t>Review the current Construction and Maintenance organization and realign as necessary for improved efficiency.</t>
  </si>
  <si>
    <t>Develop a "critical" and a "preventive" maintenance plan for every institution.</t>
  </si>
  <si>
    <t>l</t>
  </si>
  <si>
    <t xml:space="preserve">Assess security level and custody level designations of specific institutions. </t>
  </si>
  <si>
    <t xml:space="preserve">Utilize an outside consultant to evaluate the current system.  </t>
  </si>
  <si>
    <t xml:space="preserve">Reassess staffing requirements as results of institutional re-designations. </t>
  </si>
  <si>
    <t>Review assessment process for females and short-term offenders.</t>
  </si>
  <si>
    <t>Develop plan to phase in unit management as resources allow.</t>
  </si>
  <si>
    <t>Hire adequate medical staff to stabilize the Agency workforce and provide appropriate medical services for inmates.</t>
  </si>
  <si>
    <t xml:space="preserve">Improve the "on-call" procedures for efficient use of physicians and nurse practitioners. </t>
  </si>
  <si>
    <t>Implement training for physicians and nurses concerning SCDC medical protocol.</t>
  </si>
  <si>
    <t>Develop inter-agency understanding on meeting mental health needs of inmates.</t>
  </si>
  <si>
    <t>Provide additional mental health coverage for female offenders.</t>
  </si>
  <si>
    <t>Provide appropriate psychiatric coverage for mentally ill population.</t>
  </si>
  <si>
    <t>Define and identify special needs populations.</t>
  </si>
  <si>
    <t>Evaluate/develop services for special needs offenders.</t>
  </si>
  <si>
    <t>Review utilization of assisted living and handicapped beds.</t>
  </si>
  <si>
    <t>Reduce inmates use of controlled substances.</t>
  </si>
  <si>
    <t>Evaluate current programming effectiveness and make recommendations for appropriate changes.</t>
  </si>
  <si>
    <t>Identify and secure funding to maintain current substance abuse services.</t>
  </si>
  <si>
    <t>Expand and develop new program efforts.</t>
  </si>
  <si>
    <t>Increase the vocational training opportunities for all inmates.</t>
  </si>
  <si>
    <t>Increase participation in the "SPICE" program.</t>
  </si>
  <si>
    <t>Consider incentive programs that would promote greater participation and completion of educational programs.</t>
  </si>
  <si>
    <t>Assess the feasibility of expanding the pre-release program.</t>
  </si>
  <si>
    <t>Develop an inmate labor plan consistent with institutional and agency needs, reentry plans, and the state.</t>
  </si>
  <si>
    <t>Consider incentive programs that would allow inmates to favorably progress.</t>
  </si>
  <si>
    <t>Increase the number of female participants in the work program and shock program.</t>
  </si>
  <si>
    <t>Ensure full utilization of pre-release program(s), the work release programs, and the Short Term Offender Program (STOP).</t>
  </si>
  <si>
    <t>Improve CRT grievance tracking system to reflect all grievances filed by inmates, to include processed and unprocessed grievances.</t>
  </si>
  <si>
    <t>Provide additional training sessions to all Institutional Grievance Coordinators.</t>
  </si>
  <si>
    <t>Improve supervision of institutional Grievance Coordinators by increasing the number of visits to the institutions by Central Office Grievance Administrators.</t>
  </si>
  <si>
    <t xml:space="preserve">Increase the opportunity to participate in faith-based programs. </t>
  </si>
  <si>
    <t>Provide "Impact of Crime Classes" for offenders, striving for offender accountability and reduction in future crimes.</t>
  </si>
  <si>
    <t>Review, modify and implement plan for the replacement and maintenance of vehicles and radios consistent with available resources.</t>
  </si>
  <si>
    <t>Accredit institutions and functions.</t>
  </si>
  <si>
    <t>Enhance the automated victim notification system by adding more information through the inquiry function.</t>
  </si>
  <si>
    <t>Expand the employee compensation, incentive and recognition plan to reward employees.</t>
  </si>
  <si>
    <t>Provide the necessary systems and equipment to all institutions to improve communications and eliminate needless paper documentation.</t>
  </si>
  <si>
    <t xml:space="preserve">Upgrade/replace hardware and software equipment that has become outdated and inefficient. </t>
  </si>
  <si>
    <t>Construct a new dairy to provide more milk quantities for consumption and revenue.</t>
  </si>
  <si>
    <t>Increase farm crop production.</t>
  </si>
  <si>
    <t>Enhance/enlarge the food processing plant.</t>
  </si>
  <si>
    <t>Construct larger food service warehouse to take advantage of quantity purchases.</t>
  </si>
  <si>
    <t>Increase prices and product lines in institutional canteens.</t>
  </si>
  <si>
    <t xml:space="preserve">Implement uniform changes for both inmates and correctional officers to effect cost savings. </t>
  </si>
  <si>
    <t>Reduce energy consumption.</t>
  </si>
  <si>
    <t xml:space="preserve">Increase and improve equipment utilized in the recycling operation and increase the volume of activity.  </t>
  </si>
  <si>
    <t xml:space="preserve"> Investigate/determine merits of privatization relative to any operation within the Department.</t>
  </si>
  <si>
    <t>Establish timber management program.</t>
  </si>
  <si>
    <t>Evaluate, assess, revise and validate our inmate classification system and the Reception and Evaluation Process.</t>
  </si>
  <si>
    <t>Establish a cardiac care unit to provide in-house care.</t>
  </si>
  <si>
    <t>Program
Number
and Title</t>
  </si>
  <si>
    <t>Supported Agency
Strategic Planning
Goal/Objective</t>
  </si>
  <si>
    <t>Related FY 03-04
Key Agency
Action Plan/Initiatives</t>
  </si>
  <si>
    <t>Key Cross
References for
Performance Measures*</t>
  </si>
  <si>
    <t>Develop a comprehensive plan for the reentry process and implement programs throughout SCDC institutions.</t>
  </si>
  <si>
    <t>Establish a task force to review and improve Title One activities focusing on improving reporting and meeting regulations.</t>
  </si>
  <si>
    <t xml:space="preserve">Identify program applications that can be transferred from mainframe processing to a more efficient/less costly internal system.  </t>
  </si>
  <si>
    <t>II A.
Programs &amp; Services--House and Care</t>
  </si>
  <si>
    <t>I.
Internal Administration &amp; Support</t>
  </si>
  <si>
    <t>II C.
Programs &amp; Services--Palmetto Unified School Distr. I</t>
  </si>
  <si>
    <t>II D.
Programs &amp; Services--Individual Growth &amp; Management</t>
  </si>
  <si>
    <t>II B.
Programs &amp; Services--Work &amp; Vocational Activities</t>
  </si>
  <si>
    <t>Figure 7.2.5</t>
  </si>
  <si>
    <t>Figure 7.2.6</t>
  </si>
  <si>
    <t>Figure 7.2.1</t>
  </si>
  <si>
    <t>Figure 7.2.10
Figure 7.2.11
Figure 7.2.14</t>
  </si>
  <si>
    <t>Figure 7.2.7
Figure 7.2.8
Figure 7.2.9
Figure 7.2.10
Figure 7.2.11</t>
  </si>
  <si>
    <t>Figure 7.2.12
Figure 7.2.13
Figure 7.2.14</t>
  </si>
  <si>
    <t>Figure 7.4.1
Figure 7.4.4
Figure 7.4.6
Figure 7.4.8</t>
  </si>
  <si>
    <t>Figure 7.2.1
Figure 7.2.5
Figure 7.2.6</t>
  </si>
  <si>
    <t>Figure 7.2.5
Figure 7.2.6</t>
  </si>
  <si>
    <t>Figure 7.2.15
Figure 7.2.16</t>
  </si>
  <si>
    <t>Setup behavioral management unit at BRCI to deal with self-mutilators.</t>
  </si>
  <si>
    <t>Ensure Central Office Grievance Administrators are responsible for completing the technical portions of EPMS appraisals for Institutional Grievance Coordinators.</t>
  </si>
  <si>
    <t>Maximize opportunities for positive interaction with the public and professional organizations.</t>
  </si>
  <si>
    <t>Analyze turnover rate and provide recommendations to enhance recruiting strategies and reduce turnover.</t>
  </si>
  <si>
    <t>Figure 7.4.2
Figure 7.4.3
Figure 7.4.4
Figure 7.4.5
Figure 7.4.6
Figure 7.4.8</t>
  </si>
  <si>
    <t>Figure 7.1.1
Figure 7.1.2</t>
  </si>
  <si>
    <t>Figure 7.2.5
Figure 7.2.6
Figure 7.2.14</t>
  </si>
  <si>
    <t>Figure 7.2.15
Figure 7.2.16
Figure 7.3.3</t>
  </si>
  <si>
    <t>Figure 7.2.16
Figure 7.2.17
Figure 7.2.18
Figure 7.2.20</t>
  </si>
  <si>
    <t>Figure 7.2.16
Figure 7.2.17
Figure 7.2.18
Figure 7.2.19
Figure 7.2.20</t>
  </si>
  <si>
    <t>Figure 7.1.3
Figure 7.1.4
Figure 7.1.5</t>
  </si>
  <si>
    <t>Figure 7.2.1
Figure 7.2.2
Figure 7.2.3
Figure 7.2.4
Figure 7.2.6
Figure 7.2.19</t>
  </si>
  <si>
    <t>Figure 7.5.2</t>
  </si>
  <si>
    <t>Figure 7.2.18
Figure 7.5.4
Figure 7.5.5
Figure 7.5.6</t>
  </si>
  <si>
    <t>Figure 7.2.18
Figure 7.2.21
Figure 7.5.4
Figure 7.5.5
Figure 7.5.6
Figure 7.3.1
Figure 7.3.2
Figure 7.3.3</t>
  </si>
  <si>
    <t>Major Program Areas</t>
  </si>
  <si>
    <t>Program</t>
  </si>
  <si>
    <t>Major Program Area</t>
  </si>
  <si>
    <t>FY 02-03</t>
  </si>
  <si>
    <t>FY 03-04</t>
  </si>
  <si>
    <t>Key Cross</t>
  </si>
  <si>
    <t>Number</t>
  </si>
  <si>
    <t>Purpose</t>
  </si>
  <si>
    <t>Budget Expenditures</t>
  </si>
  <si>
    <t>References for</t>
  </si>
  <si>
    <t>and Title</t>
  </si>
  <si>
    <t>(Brief)</t>
  </si>
  <si>
    <t>Financial Results*</t>
  </si>
  <si>
    <t>I.
INTERNAL ADMN</t>
  </si>
  <si>
    <t>State:</t>
  </si>
  <si>
    <t>Figure 7.2.18
Figure 7.3.2
Figures 7.4.4 - 8
Figure 7.5.1</t>
  </si>
  <si>
    <t>Federal:</t>
  </si>
  <si>
    <t>Other:</t>
  </si>
  <si>
    <t>Total:</t>
  </si>
  <si>
    <t>% of Total Budget:</t>
  </si>
  <si>
    <t>II. A. 
HOUSING,CARE, SECURITY</t>
  </si>
  <si>
    <t xml:space="preserve">Safe and secure inmate housing within a structured and controlled environment that holds offenders accountable for their actions. </t>
  </si>
  <si>
    <t xml:space="preserve">Figures 7.2.1 - 2
Figures 7.2.4 - 15
Figures 7.3.1 - 3
 </t>
  </si>
  <si>
    <t>II. B. 
WORK &amp; VOCATIONAL                     ACTIVITIES</t>
  </si>
  <si>
    <t xml:space="preserve">Productive work and vocational skill development opportunities to assist the inmate population with their transition into the community upon release.  Includes areas such as industries, agriculture, building maintenance, construction, grounds maintenance, food service and warehousing. </t>
  </si>
  <si>
    <t>Figures 7.2.18 - 20</t>
  </si>
  <si>
    <t>II. C. 
PALMETTO UNIFIED SCHOOL</t>
  </si>
  <si>
    <t>Academic, vocational, special education, library services and life skills intended to enhance community reintegration, the basic literacy skills, and the economic self-sufficiency of inmates.</t>
  </si>
  <si>
    <t>Figure 7.2.17
Figure 7.2.20</t>
  </si>
  <si>
    <t>II. D. 
IND GROWTH &amp; MOTIVATION</t>
  </si>
  <si>
    <t xml:space="preserve">Programs and services for offenders in the areas of religion, recreation, volunteer activities, inmate organizational activities, inmate visitation and correspondence, substance abuse, re-entry programs, grants, HIV/AIDS and sex offender counseling and special programs/services for youthful offenders. </t>
  </si>
  <si>
    <t>Figure 7.1.3
Figures 7.2.16 - 20</t>
  </si>
  <si>
    <t>Below:  List any programs not included above and show the remainder of expenditures by source of funds.</t>
  </si>
  <si>
    <t>Remainder of Expenditures:</t>
  </si>
  <si>
    <t>II E PENAL FACILITY INSPECTION</t>
  </si>
  <si>
    <t>III EMPLOYEE BENEFITS</t>
  </si>
  <si>
    <t>CAPITAL PROJECTS</t>
  </si>
  <si>
    <t>*  Key Cross-References are a link to the Category 7 - Business Results.  These References provide a Chart number that is included in the 7th section of this document.</t>
  </si>
  <si>
    <r>
      <t>Administrative functions critical to the operation of the Agency include:  Office of General Counsel, Budget and Finance, Resource and Information Management, Construction and Maintenance, Agriculture and Food Services, Vehicle Maintenance, Human Resources, Canteen and Commissary.</t>
    </r>
    <r>
      <rPr>
        <sz val="9"/>
        <rFont val="Arial"/>
        <family val="2"/>
      </rPr>
      <t xml:space="preserve"> </t>
    </r>
    <r>
      <rPr>
        <sz val="12"/>
        <rFont val="Arial"/>
        <family val="2"/>
      </rPr>
      <t xml:space="preserve">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</si>
</sst>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0">
    <font>
      <sz val="10"/>
      <name val="Arial"/>
      <family val="0"/>
    </font>
    <font>
      <sz val="12"/>
      <name val="Arial"/>
      <family val="2"/>
    </font>
    <font>
      <b/>
      <sz val="12"/>
      <name val="Times New Roman"/>
      <family val="1"/>
    </font>
    <font>
      <sz val="12"/>
      <name val="Times New Roman"/>
      <family val="1"/>
    </font>
    <font>
      <sz val="10"/>
      <name val="Times New Roman"/>
      <family val="1"/>
    </font>
    <font>
      <sz val="7"/>
      <name val="Wingdings"/>
      <family val="0"/>
    </font>
    <font>
      <b/>
      <sz val="18"/>
      <name val="Times New Roman"/>
      <family val="1"/>
    </font>
    <font>
      <b/>
      <sz val="14"/>
      <name val="Arial"/>
      <family val="2"/>
    </font>
    <font>
      <b/>
      <sz val="12"/>
      <name val="Arial"/>
      <family val="2"/>
    </font>
    <font>
      <sz val="9"/>
      <name val="Arial"/>
      <family val="2"/>
    </font>
  </fonts>
  <fills count="2">
    <fill>
      <patternFill/>
    </fill>
    <fill>
      <patternFill patternType="gray125"/>
    </fill>
  </fills>
  <borders count="13">
    <border>
      <left/>
      <right/>
      <top/>
      <bottom/>
      <diagonal/>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1" fillId="0" borderId="0" xfId="0" applyFont="1" applyBorder="1"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xf>
    <xf numFmtId="0" fontId="3" fillId="0" borderId="4" xfId="0" applyNumberFormat="1" applyFont="1" applyBorder="1" applyAlignment="1">
      <alignment horizontal="left"/>
    </xf>
    <xf numFmtId="0" fontId="3" fillId="0" borderId="4" xfId="0" applyNumberFormat="1" applyFont="1" applyBorder="1" applyAlignment="1">
      <alignment horizontal="left" vertical="center" wrapText="1"/>
    </xf>
    <xf numFmtId="0" fontId="3" fillId="0" borderId="5" xfId="0" applyFont="1" applyBorder="1" applyAlignment="1">
      <alignment/>
    </xf>
    <xf numFmtId="0" fontId="3" fillId="0" borderId="0" xfId="0" applyFont="1" applyBorder="1" applyAlignment="1">
      <alignment/>
    </xf>
    <xf numFmtId="0" fontId="3" fillId="0" borderId="0" xfId="0" applyNumberFormat="1" applyFont="1" applyBorder="1" applyAlignment="1">
      <alignment horizontal="left"/>
    </xf>
    <xf numFmtId="0" fontId="3" fillId="0" borderId="0" xfId="0" applyNumberFormat="1" applyFont="1" applyBorder="1" applyAlignment="1">
      <alignment horizontal="left" vertical="center" wrapText="1"/>
    </xf>
    <xf numFmtId="0" fontId="3" fillId="0" borderId="6" xfId="0" applyNumberFormat="1" applyFont="1" applyBorder="1" applyAlignment="1">
      <alignment horizontal="left" vertical="center" wrapText="1"/>
    </xf>
    <xf numFmtId="0" fontId="3" fillId="0" borderId="7"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0" fontId="2" fillId="0" borderId="6" xfId="0" applyNumberFormat="1" applyFont="1" applyBorder="1" applyAlignment="1">
      <alignment horizontal="center" vertical="center" wrapText="1"/>
    </xf>
    <xf numFmtId="0" fontId="1" fillId="0" borderId="0" xfId="0" applyFont="1" applyBorder="1" applyAlignment="1">
      <alignment/>
    </xf>
    <xf numFmtId="0" fontId="3" fillId="0" borderId="8" xfId="0" applyNumberFormat="1" applyFont="1" applyBorder="1" applyAlignment="1">
      <alignment horizontal="center" vertical="center" wrapText="1"/>
    </xf>
    <xf numFmtId="0" fontId="3" fillId="0" borderId="4" xfId="0" applyNumberFormat="1" applyFont="1" applyBorder="1" applyAlignment="1">
      <alignment horizontal="center"/>
    </xf>
    <xf numFmtId="0" fontId="3" fillId="0" borderId="0" xfId="0" applyNumberFormat="1" applyFont="1" applyBorder="1" applyAlignment="1">
      <alignment horizontal="center"/>
    </xf>
    <xf numFmtId="0" fontId="5" fillId="0" borderId="8"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3" fillId="0" borderId="6" xfId="0" applyNumberFormat="1" applyFont="1" applyBorder="1" applyAlignment="1">
      <alignment horizontal="left" vertical="top" wrapText="1"/>
    </xf>
    <xf numFmtId="0" fontId="3" fillId="0" borderId="7" xfId="0" applyNumberFormat="1" applyFont="1" applyBorder="1" applyAlignment="1">
      <alignment horizontal="left" vertical="top" wrapText="1"/>
    </xf>
    <xf numFmtId="0" fontId="3" fillId="0" borderId="5" xfId="0" applyNumberFormat="1" applyFont="1" applyBorder="1" applyAlignment="1">
      <alignment horizontal="left" vertical="top" wrapText="1"/>
    </xf>
    <xf numFmtId="0" fontId="2" fillId="0" borderId="0"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8" xfId="0" applyNumberFormat="1" applyFont="1" applyBorder="1" applyAlignment="1">
      <alignment horizontal="center" vertical="center"/>
    </xf>
    <xf numFmtId="0" fontId="4" fillId="0" borderId="10" xfId="0" applyFont="1" applyBorder="1" applyAlignment="1">
      <alignment/>
    </xf>
    <xf numFmtId="0"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9" xfId="0" applyFont="1" applyBorder="1" applyAlignment="1">
      <alignment/>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0" xfId="0" applyFont="1" applyAlignment="1">
      <alignment/>
    </xf>
    <xf numFmtId="0" fontId="1" fillId="0" borderId="4" xfId="0" applyFont="1" applyBorder="1" applyAlignment="1">
      <alignment/>
    </xf>
    <xf numFmtId="39" fontId="1" fillId="0" borderId="4" xfId="0" applyNumberFormat="1" applyFont="1" applyBorder="1" applyAlignment="1">
      <alignment/>
    </xf>
    <xf numFmtId="9" fontId="1" fillId="0" borderId="4" xfId="0" applyNumberFormat="1" applyFont="1" applyBorder="1" applyAlignment="1">
      <alignment/>
    </xf>
    <xf numFmtId="0" fontId="8" fillId="0" borderId="1" xfId="0" applyFont="1" applyBorder="1" applyAlignment="1">
      <alignment horizontal="center"/>
    </xf>
    <xf numFmtId="0" fontId="8" fillId="0" borderId="2" xfId="0" applyFont="1" applyBorder="1" applyAlignment="1">
      <alignment horizontal="center"/>
    </xf>
    <xf numFmtId="0" fontId="8" fillId="0" borderId="8" xfId="0" applyFont="1" applyBorder="1" applyAlignment="1">
      <alignment horizontal="center"/>
    </xf>
    <xf numFmtId="0" fontId="8" fillId="0" borderId="0" xfId="0" applyFont="1" applyAlignment="1">
      <alignment horizontal="center"/>
    </xf>
    <xf numFmtId="0" fontId="8" fillId="0" borderId="12" xfId="0" applyFont="1" applyBorder="1" applyAlignment="1">
      <alignment horizontal="center"/>
    </xf>
    <xf numFmtId="0" fontId="8" fillId="0" borderId="10" xfId="0" applyFont="1" applyBorder="1" applyAlignment="1">
      <alignment horizontal="center"/>
    </xf>
    <xf numFmtId="39" fontId="8" fillId="0" borderId="4" xfId="0" applyNumberFormat="1" applyFont="1" applyBorder="1" applyAlignment="1">
      <alignment horizontal="center"/>
    </xf>
    <xf numFmtId="9" fontId="8" fillId="0" borderId="5" xfId="0" applyNumberFormat="1" applyFont="1" applyBorder="1" applyAlignment="1">
      <alignment horizontal="center"/>
    </xf>
    <xf numFmtId="0" fontId="8" fillId="0" borderId="8" xfId="0" applyFont="1" applyBorder="1" applyAlignment="1">
      <alignment/>
    </xf>
    <xf numFmtId="39" fontId="1" fillId="0" borderId="3" xfId="0" applyNumberFormat="1" applyFont="1" applyBorder="1" applyAlignment="1">
      <alignment/>
    </xf>
    <xf numFmtId="9" fontId="1" fillId="0" borderId="6" xfId="0" applyNumberFormat="1" applyFont="1" applyBorder="1" applyAlignment="1">
      <alignment/>
    </xf>
    <xf numFmtId="0" fontId="8" fillId="0" borderId="9" xfId="0" applyFont="1" applyBorder="1" applyAlignment="1">
      <alignment/>
    </xf>
    <xf numFmtId="39" fontId="1" fillId="0" borderId="0" xfId="0" applyNumberFormat="1" applyFont="1" applyBorder="1" applyAlignment="1">
      <alignment/>
    </xf>
    <xf numFmtId="9" fontId="1" fillId="0" borderId="7" xfId="0" applyNumberFormat="1" applyFont="1" applyBorder="1" applyAlignment="1">
      <alignment/>
    </xf>
    <xf numFmtId="9" fontId="1" fillId="0" borderId="5" xfId="0" applyNumberFormat="1" applyFont="1" applyBorder="1" applyAlignment="1">
      <alignment/>
    </xf>
    <xf numFmtId="0" fontId="1" fillId="0" borderId="0" xfId="0" applyFont="1" applyBorder="1" applyAlignment="1">
      <alignment wrapText="1"/>
    </xf>
    <xf numFmtId="39" fontId="8" fillId="0" borderId="0" xfId="0" applyNumberFormat="1" applyFont="1" applyBorder="1" applyAlignment="1">
      <alignment/>
    </xf>
    <xf numFmtId="9" fontId="1" fillId="0" borderId="0" xfId="0" applyNumberFormat="1" applyFont="1" applyBorder="1" applyAlignment="1">
      <alignment/>
    </xf>
    <xf numFmtId="0" fontId="8" fillId="0" borderId="8" xfId="0" applyFont="1" applyBorder="1" applyAlignment="1">
      <alignment/>
    </xf>
    <xf numFmtId="0" fontId="1" fillId="0" borderId="3" xfId="0" applyFont="1" applyBorder="1" applyAlignment="1">
      <alignment/>
    </xf>
    <xf numFmtId="39" fontId="1" fillId="0" borderId="3" xfId="0" applyNumberFormat="1" applyFont="1" applyBorder="1" applyAlignment="1">
      <alignment/>
    </xf>
    <xf numFmtId="9" fontId="1" fillId="0" borderId="3" xfId="0" applyNumberFormat="1" applyFont="1" applyBorder="1" applyAlignment="1">
      <alignment/>
    </xf>
    <xf numFmtId="0" fontId="1" fillId="0" borderId="6" xfId="0" applyFont="1" applyBorder="1" applyAlignment="1">
      <alignment/>
    </xf>
    <xf numFmtId="0" fontId="1" fillId="0" borderId="0" xfId="0" applyFont="1" applyAlignment="1">
      <alignment/>
    </xf>
    <xf numFmtId="9" fontId="8" fillId="0" borderId="6" xfId="0" applyNumberFormat="1" applyFont="1" applyBorder="1" applyAlignment="1">
      <alignment horizontal="center"/>
    </xf>
    <xf numFmtId="0" fontId="8" fillId="0" borderId="3" xfId="0" applyFont="1" applyBorder="1" applyAlignment="1">
      <alignment/>
    </xf>
    <xf numFmtId="0" fontId="0" fillId="0" borderId="9" xfId="0" applyFont="1" applyBorder="1" applyAlignment="1">
      <alignment/>
    </xf>
    <xf numFmtId="9" fontId="1" fillId="0" borderId="7" xfId="0" applyNumberFormat="1" applyFont="1" applyBorder="1" applyAlignment="1">
      <alignment/>
    </xf>
    <xf numFmtId="0" fontId="8" fillId="0" borderId="0" xfId="0" applyFont="1" applyBorder="1" applyAlignment="1">
      <alignment/>
    </xf>
    <xf numFmtId="0" fontId="1" fillId="0" borderId="10" xfId="0" applyFont="1" applyBorder="1" applyAlignment="1">
      <alignment/>
    </xf>
    <xf numFmtId="0" fontId="0" fillId="0" borderId="0" xfId="0" applyFont="1" applyAlignment="1">
      <alignment/>
    </xf>
    <xf numFmtId="39" fontId="1" fillId="0" borderId="0" xfId="0" applyNumberFormat="1" applyFont="1" applyAlignment="1">
      <alignment/>
    </xf>
    <xf numFmtId="9" fontId="1" fillId="0" borderId="0" xfId="0" applyNumberFormat="1" applyFont="1" applyAlignment="1">
      <alignment/>
    </xf>
    <xf numFmtId="0" fontId="0" fillId="0" borderId="0" xfId="0" applyFont="1" applyAlignment="1">
      <alignment horizontal="left" indent="1"/>
    </xf>
    <xf numFmtId="0" fontId="4" fillId="0" borderId="2" xfId="0" applyNumberFormat="1" applyFont="1" applyBorder="1" applyAlignment="1">
      <alignment horizontal="center" vertical="center"/>
    </xf>
    <xf numFmtId="0" fontId="3" fillId="0" borderId="6"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xf>
    <xf numFmtId="0" fontId="3" fillId="0" borderId="12" xfId="0" applyFont="1" applyBorder="1" applyAlignment="1">
      <alignment horizontal="center" vertical="center"/>
    </xf>
    <xf numFmtId="49" fontId="4"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2" xfId="0" applyNumberFormat="1" applyFont="1" applyBorder="1" applyAlignment="1">
      <alignment horizontal="center" vertical="center"/>
    </xf>
    <xf numFmtId="0" fontId="3" fillId="0" borderId="1" xfId="0" applyFont="1" applyBorder="1" applyAlignment="1">
      <alignment horizontal="center" vertical="center"/>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6" fillId="0" borderId="8" xfId="0" applyNumberFormat="1" applyFont="1" applyBorder="1" applyAlignment="1">
      <alignment horizontal="left" vertical="center" wrapText="1"/>
    </xf>
    <xf numFmtId="0" fontId="6" fillId="0" borderId="3" xfId="0" applyNumberFormat="1" applyFont="1" applyBorder="1" applyAlignment="1">
      <alignment horizontal="left" vertical="center" wrapText="1"/>
    </xf>
    <xf numFmtId="0" fontId="6" fillId="0" borderId="6" xfId="0" applyNumberFormat="1" applyFont="1" applyBorder="1" applyAlignment="1">
      <alignment horizontal="left" vertical="center" wrapText="1"/>
    </xf>
    <xf numFmtId="0" fontId="3" fillId="0" borderId="2" xfId="0" applyFont="1" applyBorder="1" applyAlignment="1">
      <alignment horizontal="center"/>
    </xf>
    <xf numFmtId="0" fontId="3" fillId="0" borderId="9" xfId="0" applyFont="1" applyBorder="1" applyAlignment="1">
      <alignment horizontal="center"/>
    </xf>
    <xf numFmtId="39" fontId="8" fillId="0" borderId="10" xfId="0" applyNumberFormat="1" applyFont="1" applyBorder="1" applyAlignment="1">
      <alignment horizontal="left" indent="2"/>
    </xf>
    <xf numFmtId="39" fontId="8" fillId="0" borderId="4" xfId="0" applyNumberFormat="1" applyFont="1" applyBorder="1" applyAlignment="1">
      <alignment horizontal="left" indent="2"/>
    </xf>
    <xf numFmtId="49" fontId="0" fillId="0" borderId="1" xfId="0" applyNumberFormat="1" applyFont="1" applyBorder="1" applyAlignment="1">
      <alignment horizontal="left" vertical="center" wrapText="1"/>
    </xf>
    <xf numFmtId="49" fontId="1" fillId="0" borderId="2"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9"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49" fontId="1" fillId="0" borderId="7" xfId="0" applyNumberFormat="1" applyFont="1" applyBorder="1" applyAlignment="1">
      <alignment horizontal="left" vertical="center" wrapText="1"/>
    </xf>
    <xf numFmtId="49" fontId="1" fillId="0" borderId="10" xfId="0" applyNumberFormat="1" applyFont="1" applyBorder="1" applyAlignment="1">
      <alignment horizontal="left" vertical="center" wrapText="1"/>
    </xf>
    <xf numFmtId="49" fontId="1" fillId="0" borderId="4" xfId="0" applyNumberFormat="1" applyFont="1" applyBorder="1" applyAlignment="1">
      <alignment horizontal="left" vertical="center" wrapText="1"/>
    </xf>
    <xf numFmtId="49" fontId="1" fillId="0" borderId="5" xfId="0" applyNumberFormat="1" applyFont="1" applyBorder="1" applyAlignment="1">
      <alignment horizontal="left" vertical="center" wrapText="1"/>
    </xf>
    <xf numFmtId="0" fontId="0" fillId="0" borderId="1"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12" xfId="0" applyNumberFormat="1" applyFont="1" applyBorder="1" applyAlignment="1">
      <alignment horizontal="left" vertical="center" wrapText="1"/>
    </xf>
    <xf numFmtId="0" fontId="7" fillId="0" borderId="0" xfId="0" applyFont="1" applyAlignment="1">
      <alignment horizontal="center"/>
    </xf>
    <xf numFmtId="0" fontId="8" fillId="0" borderId="8" xfId="0" applyFont="1" applyBorder="1" applyAlignment="1">
      <alignment horizontal="center"/>
    </xf>
    <xf numFmtId="0" fontId="8" fillId="0" borderId="3" xfId="0" applyFont="1" applyBorder="1" applyAlignment="1">
      <alignment horizontal="center"/>
    </xf>
    <xf numFmtId="0" fontId="8" fillId="0" borderId="6" xfId="0" applyFont="1" applyBorder="1" applyAlignment="1">
      <alignment horizontal="center"/>
    </xf>
    <xf numFmtId="0" fontId="8" fillId="0" borderId="9" xfId="0" applyFont="1" applyBorder="1" applyAlignment="1">
      <alignment horizontal="center"/>
    </xf>
    <xf numFmtId="0" fontId="8" fillId="0" borderId="0" xfId="0" applyFont="1" applyBorder="1" applyAlignment="1">
      <alignment horizontal="center"/>
    </xf>
    <xf numFmtId="0" fontId="8" fillId="0" borderId="7" xfId="0" applyFont="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center" wrapText="1"/>
    </xf>
    <xf numFmtId="0" fontId="1" fillId="0" borderId="2" xfId="0" applyFont="1" applyBorder="1" applyAlignment="1">
      <alignment horizontal="center"/>
    </xf>
    <xf numFmtId="0" fontId="1" fillId="0" borderId="12"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80"/>
  <sheetViews>
    <sheetView tabSelected="1" zoomScale="75" zoomScaleNormal="75" zoomScaleSheetLayoutView="50" workbookViewId="0" topLeftCell="A1">
      <selection activeCell="A1" sqref="A1:E1"/>
    </sheetView>
  </sheetViews>
  <sheetFormatPr defaultColWidth="9.140625" defaultRowHeight="12.75"/>
  <cols>
    <col min="1" max="1" width="16.421875" style="32" customWidth="1"/>
    <col min="2" max="2" width="38.140625" style="18" customWidth="1"/>
    <col min="3" max="3" width="3.140625" style="9" customWidth="1"/>
    <col min="4" max="4" width="77.00390625" style="10" customWidth="1"/>
    <col min="5" max="5" width="28.28125" style="8" customWidth="1"/>
    <col min="6" max="16384" width="9.140625" style="8" customWidth="1"/>
  </cols>
  <sheetData>
    <row r="1" spans="1:5" s="4" customFormat="1" ht="22.5" customHeight="1">
      <c r="A1" s="96" t="s">
        <v>0</v>
      </c>
      <c r="B1" s="97"/>
      <c r="C1" s="97"/>
      <c r="D1" s="97"/>
      <c r="E1" s="98"/>
    </row>
    <row r="2" spans="1:5" ht="15" customHeight="1">
      <c r="A2" s="29"/>
      <c r="B2" s="17"/>
      <c r="C2" s="5"/>
      <c r="D2" s="6"/>
      <c r="E2" s="7"/>
    </row>
    <row r="3" spans="1:5" s="25" customFormat="1" ht="57" customHeight="1">
      <c r="A3" s="26" t="s">
        <v>94</v>
      </c>
      <c r="B3" s="27" t="s">
        <v>95</v>
      </c>
      <c r="C3" s="28"/>
      <c r="D3" s="14" t="s">
        <v>96</v>
      </c>
      <c r="E3" s="26" t="s">
        <v>97</v>
      </c>
    </row>
    <row r="4" spans="1:5" ht="15.75">
      <c r="A4" s="77" t="s">
        <v>101</v>
      </c>
      <c r="B4" s="86" t="s">
        <v>1</v>
      </c>
      <c r="C4" s="19" t="s">
        <v>44</v>
      </c>
      <c r="D4" s="11" t="s">
        <v>20</v>
      </c>
      <c r="E4" s="2"/>
    </row>
    <row r="5" spans="1:5" ht="15.75">
      <c r="A5" s="89"/>
      <c r="B5" s="87"/>
      <c r="C5" s="20" t="s">
        <v>44</v>
      </c>
      <c r="D5" s="12" t="s">
        <v>22</v>
      </c>
      <c r="E5" s="3" t="s">
        <v>108</v>
      </c>
    </row>
    <row r="6" spans="1:5" ht="15.75">
      <c r="A6" s="89"/>
      <c r="B6" s="87"/>
      <c r="C6" s="20" t="s">
        <v>44</v>
      </c>
      <c r="D6" s="12" t="s">
        <v>21</v>
      </c>
      <c r="E6" s="3" t="s">
        <v>106</v>
      </c>
    </row>
    <row r="7" spans="1:5" ht="15.75">
      <c r="A7" s="89"/>
      <c r="B7" s="87"/>
      <c r="C7" s="20" t="s">
        <v>44</v>
      </c>
      <c r="D7" s="12" t="s">
        <v>23</v>
      </c>
      <c r="E7" s="3" t="s">
        <v>107</v>
      </c>
    </row>
    <row r="8" spans="1:5" ht="15.75">
      <c r="A8" s="89"/>
      <c r="B8" s="87"/>
      <c r="C8" s="20" t="s">
        <v>44</v>
      </c>
      <c r="D8" s="12" t="s">
        <v>24</v>
      </c>
      <c r="E8" s="3"/>
    </row>
    <row r="9" spans="1:5" ht="15.75">
      <c r="A9" s="89"/>
      <c r="B9" s="87"/>
      <c r="C9" s="21" t="s">
        <v>44</v>
      </c>
      <c r="D9" s="12" t="s">
        <v>19</v>
      </c>
      <c r="E9" s="3"/>
    </row>
    <row r="10" spans="1:8" ht="51">
      <c r="A10" s="30" t="s">
        <v>101</v>
      </c>
      <c r="B10" s="16" t="s">
        <v>2</v>
      </c>
      <c r="C10" s="21" t="s">
        <v>44</v>
      </c>
      <c r="D10" s="11" t="s">
        <v>25</v>
      </c>
      <c r="E10" s="33" t="s">
        <v>109</v>
      </c>
      <c r="H10"/>
    </row>
    <row r="11" spans="1:8" ht="15.75">
      <c r="A11" s="77" t="s">
        <v>101</v>
      </c>
      <c r="B11" s="86" t="s">
        <v>76</v>
      </c>
      <c r="C11" s="19" t="s">
        <v>44</v>
      </c>
      <c r="D11" s="11" t="s">
        <v>26</v>
      </c>
      <c r="E11" s="78" t="s">
        <v>110</v>
      </c>
      <c r="H11"/>
    </row>
    <row r="12" spans="1:8" ht="31.5">
      <c r="A12" s="89"/>
      <c r="B12" s="99"/>
      <c r="C12" s="20" t="s">
        <v>44</v>
      </c>
      <c r="D12" s="12" t="s">
        <v>27</v>
      </c>
      <c r="E12" s="79"/>
      <c r="H12"/>
    </row>
    <row r="13" spans="1:5" ht="33.75" customHeight="1">
      <c r="A13" s="89"/>
      <c r="B13" s="99"/>
      <c r="C13" s="21" t="s">
        <v>44</v>
      </c>
      <c r="D13" s="12" t="s">
        <v>28</v>
      </c>
      <c r="E13" s="80"/>
    </row>
    <row r="14" spans="1:5" ht="32.25" customHeight="1">
      <c r="A14" s="77" t="s">
        <v>101</v>
      </c>
      <c r="B14" s="86" t="s">
        <v>77</v>
      </c>
      <c r="C14" s="19" t="s">
        <v>44</v>
      </c>
      <c r="D14" s="11" t="s">
        <v>30</v>
      </c>
      <c r="E14" s="78" t="s">
        <v>128</v>
      </c>
    </row>
    <row r="15" spans="1:5" ht="24.75" customHeight="1">
      <c r="A15" s="90"/>
      <c r="B15" s="87"/>
      <c r="C15" s="21" t="s">
        <v>44</v>
      </c>
      <c r="D15" s="12" t="s">
        <v>29</v>
      </c>
      <c r="E15" s="80"/>
    </row>
    <row r="16" spans="1:5" ht="15.75">
      <c r="A16" s="77" t="s">
        <v>101</v>
      </c>
      <c r="B16" s="86" t="s">
        <v>3</v>
      </c>
      <c r="C16" s="19" t="s">
        <v>44</v>
      </c>
      <c r="D16" s="11" t="s">
        <v>32</v>
      </c>
      <c r="E16" s="78" t="s">
        <v>111</v>
      </c>
    </row>
    <row r="17" spans="1:5" ht="35.25" customHeight="1">
      <c r="A17" s="89"/>
      <c r="B17" s="99"/>
      <c r="C17" s="20" t="s">
        <v>44</v>
      </c>
      <c r="D17" s="12" t="s">
        <v>33</v>
      </c>
      <c r="E17" s="79"/>
    </row>
    <row r="18" spans="1:5" ht="31.5">
      <c r="A18" s="89"/>
      <c r="B18" s="99"/>
      <c r="C18" s="20" t="s">
        <v>44</v>
      </c>
      <c r="D18" s="12" t="s">
        <v>34</v>
      </c>
      <c r="E18" s="79"/>
    </row>
    <row r="19" spans="1:5" ht="31.5">
      <c r="A19" s="89"/>
      <c r="B19" s="99"/>
      <c r="C19" s="20" t="s">
        <v>44</v>
      </c>
      <c r="D19" s="12" t="s">
        <v>35</v>
      </c>
      <c r="E19" s="79"/>
    </row>
    <row r="20" spans="1:5" ht="31.5">
      <c r="A20" s="89"/>
      <c r="B20" s="100"/>
      <c r="C20" s="21" t="s">
        <v>44</v>
      </c>
      <c r="D20" s="12" t="s">
        <v>31</v>
      </c>
      <c r="E20" s="80"/>
    </row>
    <row r="21" spans="1:5" ht="31.5">
      <c r="A21" s="77" t="s">
        <v>102</v>
      </c>
      <c r="B21" s="86" t="s">
        <v>5</v>
      </c>
      <c r="C21" s="20" t="s">
        <v>44</v>
      </c>
      <c r="D21" s="11" t="s">
        <v>40</v>
      </c>
      <c r="E21" s="78" t="s">
        <v>112</v>
      </c>
    </row>
    <row r="22" spans="1:5" ht="31.5">
      <c r="A22" s="89"/>
      <c r="B22" s="87"/>
      <c r="C22" s="20" t="s">
        <v>44</v>
      </c>
      <c r="D22" s="12" t="s">
        <v>37</v>
      </c>
      <c r="E22" s="79"/>
    </row>
    <row r="23" spans="1:5" ht="15.75">
      <c r="A23" s="89"/>
      <c r="B23" s="87"/>
      <c r="C23" s="20" t="s">
        <v>44</v>
      </c>
      <c r="D23" s="12" t="s">
        <v>38</v>
      </c>
      <c r="E23" s="79"/>
    </row>
    <row r="24" spans="1:5" ht="15.75">
      <c r="A24" s="89"/>
      <c r="B24" s="87"/>
      <c r="C24" s="20" t="s">
        <v>44</v>
      </c>
      <c r="D24" s="12" t="s">
        <v>39</v>
      </c>
      <c r="E24" s="79"/>
    </row>
    <row r="25" spans="1:5" ht="31.5">
      <c r="A25" s="90"/>
      <c r="B25" s="88"/>
      <c r="C25" s="21" t="s">
        <v>44</v>
      </c>
      <c r="D25" s="13" t="s">
        <v>36</v>
      </c>
      <c r="E25" s="80"/>
    </row>
    <row r="26" spans="1:5" ht="15.75" customHeight="1">
      <c r="A26" s="77" t="s">
        <v>101</v>
      </c>
      <c r="B26" s="86" t="s">
        <v>12</v>
      </c>
      <c r="C26" s="19" t="s">
        <v>44</v>
      </c>
      <c r="D26" s="11" t="s">
        <v>43</v>
      </c>
      <c r="E26" s="78" t="s">
        <v>122</v>
      </c>
    </row>
    <row r="27" spans="1:5" ht="31.5">
      <c r="A27" s="89"/>
      <c r="B27" s="87"/>
      <c r="C27" s="20" t="s">
        <v>44</v>
      </c>
      <c r="D27" s="12" t="s">
        <v>42</v>
      </c>
      <c r="E27" s="79"/>
    </row>
    <row r="28" spans="1:5" ht="15.75">
      <c r="A28" s="89"/>
      <c r="B28" s="88"/>
      <c r="C28" s="21" t="s">
        <v>44</v>
      </c>
      <c r="D28" s="13" t="s">
        <v>41</v>
      </c>
      <c r="E28" s="80"/>
    </row>
    <row r="29" spans="1:5" s="1" customFormat="1" ht="15.75">
      <c r="A29" s="83" t="s">
        <v>101</v>
      </c>
      <c r="B29" s="86" t="s">
        <v>92</v>
      </c>
      <c r="C29" s="19" t="s">
        <v>44</v>
      </c>
      <c r="D29" s="11" t="s">
        <v>45</v>
      </c>
      <c r="E29" s="78" t="s">
        <v>113</v>
      </c>
    </row>
    <row r="30" spans="1:5" s="1" customFormat="1" ht="15.75">
      <c r="A30" s="84"/>
      <c r="B30" s="87"/>
      <c r="C30" s="20" t="s">
        <v>44</v>
      </c>
      <c r="D30" s="12" t="s">
        <v>46</v>
      </c>
      <c r="E30" s="79"/>
    </row>
    <row r="31" spans="1:5" s="1" customFormat="1" ht="15.75">
      <c r="A31" s="84"/>
      <c r="B31" s="87"/>
      <c r="C31" s="20" t="s">
        <v>44</v>
      </c>
      <c r="D31" s="12" t="s">
        <v>47</v>
      </c>
      <c r="E31" s="79"/>
    </row>
    <row r="32" spans="1:5" s="15" customFormat="1" ht="15.75">
      <c r="A32" s="84"/>
      <c r="B32" s="87"/>
      <c r="C32" s="21" t="s">
        <v>44</v>
      </c>
      <c r="D32" s="12" t="s">
        <v>48</v>
      </c>
      <c r="E32" s="80"/>
    </row>
    <row r="33" spans="1:5" s="1" customFormat="1" ht="51">
      <c r="A33" s="31" t="s">
        <v>101</v>
      </c>
      <c r="B33" s="16" t="s">
        <v>13</v>
      </c>
      <c r="C33" s="19" t="s">
        <v>44</v>
      </c>
      <c r="D33" s="11" t="s">
        <v>49</v>
      </c>
      <c r="E33" s="34" t="s">
        <v>114</v>
      </c>
    </row>
    <row r="34" spans="1:5" s="1" customFormat="1" ht="35.25" customHeight="1">
      <c r="A34" s="83" t="s">
        <v>101</v>
      </c>
      <c r="B34" s="86" t="s">
        <v>18</v>
      </c>
      <c r="C34" s="19" t="s">
        <v>44</v>
      </c>
      <c r="D34" s="11" t="s">
        <v>50</v>
      </c>
      <c r="E34" s="78" t="s">
        <v>123</v>
      </c>
    </row>
    <row r="35" spans="1:5" s="1" customFormat="1" ht="31.5">
      <c r="A35" s="84"/>
      <c r="B35" s="73"/>
      <c r="C35" s="20" t="s">
        <v>44</v>
      </c>
      <c r="D35" s="12" t="s">
        <v>51</v>
      </c>
      <c r="E35" s="79"/>
    </row>
    <row r="36" spans="1:5" s="1" customFormat="1" ht="15.75">
      <c r="A36" s="84"/>
      <c r="B36" s="73"/>
      <c r="C36" s="20" t="s">
        <v>44</v>
      </c>
      <c r="D36" s="12" t="s">
        <v>93</v>
      </c>
      <c r="E36" s="79"/>
    </row>
    <row r="37" spans="1:5" s="1" customFormat="1" ht="15.75">
      <c r="A37" s="84"/>
      <c r="B37" s="73"/>
      <c r="C37" s="21" t="s">
        <v>44</v>
      </c>
      <c r="D37" s="12" t="s">
        <v>52</v>
      </c>
      <c r="E37" s="80"/>
    </row>
    <row r="38" spans="1:5" s="1" customFormat="1" ht="15.75" customHeight="1">
      <c r="A38" s="83" t="s">
        <v>101</v>
      </c>
      <c r="B38" s="86" t="s">
        <v>14</v>
      </c>
      <c r="C38" s="19" t="s">
        <v>44</v>
      </c>
      <c r="D38" s="11" t="s">
        <v>53</v>
      </c>
      <c r="E38" s="78" t="s">
        <v>123</v>
      </c>
    </row>
    <row r="39" spans="1:5" s="1" customFormat="1" ht="15.75">
      <c r="A39" s="84"/>
      <c r="B39" s="73"/>
      <c r="C39" s="20" t="s">
        <v>44</v>
      </c>
      <c r="D39" s="12" t="s">
        <v>54</v>
      </c>
      <c r="E39" s="79"/>
    </row>
    <row r="40" spans="1:5" s="1" customFormat="1" ht="15.75">
      <c r="A40" s="84"/>
      <c r="B40" s="73"/>
      <c r="C40" s="20" t="s">
        <v>44</v>
      </c>
      <c r="D40" s="12" t="s">
        <v>55</v>
      </c>
      <c r="E40" s="79"/>
    </row>
    <row r="41" spans="1:5" s="1" customFormat="1" ht="15.75">
      <c r="A41" s="84"/>
      <c r="B41" s="73"/>
      <c r="C41" s="21" t="s">
        <v>44</v>
      </c>
      <c r="D41" s="12" t="s">
        <v>116</v>
      </c>
      <c r="E41" s="80"/>
    </row>
    <row r="42" spans="1:5" s="1" customFormat="1" ht="15.75">
      <c r="A42" s="77" t="s">
        <v>101</v>
      </c>
      <c r="B42" s="86" t="s">
        <v>6</v>
      </c>
      <c r="C42" s="19" t="s">
        <v>44</v>
      </c>
      <c r="D42" s="11" t="s">
        <v>56</v>
      </c>
      <c r="E42" s="78" t="s">
        <v>115</v>
      </c>
    </row>
    <row r="43" spans="1:5" s="1" customFormat="1" ht="15.75">
      <c r="A43" s="89"/>
      <c r="B43" s="87"/>
      <c r="C43" s="20" t="s">
        <v>44</v>
      </c>
      <c r="D43" s="12" t="s">
        <v>57</v>
      </c>
      <c r="E43" s="79"/>
    </row>
    <row r="44" spans="1:5" s="1" customFormat="1" ht="15.75">
      <c r="A44" s="90"/>
      <c r="B44" s="91"/>
      <c r="C44" s="21" t="s">
        <v>44</v>
      </c>
      <c r="D44" s="12" t="s">
        <v>58</v>
      </c>
      <c r="E44" s="80"/>
    </row>
    <row r="45" spans="1:5" s="1" customFormat="1" ht="31.5">
      <c r="A45" s="83" t="s">
        <v>101</v>
      </c>
      <c r="B45" s="86" t="s">
        <v>59</v>
      </c>
      <c r="C45" s="19" t="s">
        <v>44</v>
      </c>
      <c r="D45" s="11" t="s">
        <v>60</v>
      </c>
      <c r="E45" s="78" t="s">
        <v>115</v>
      </c>
    </row>
    <row r="46" spans="1:5" s="1" customFormat="1" ht="15.75">
      <c r="A46" s="84"/>
      <c r="B46" s="87"/>
      <c r="C46" s="20" t="s">
        <v>44</v>
      </c>
      <c r="D46" s="12" t="s">
        <v>61</v>
      </c>
      <c r="E46" s="79"/>
    </row>
    <row r="47" spans="1:5" s="1" customFormat="1" ht="15.75">
      <c r="A47" s="85"/>
      <c r="B47" s="88"/>
      <c r="C47" s="21" t="s">
        <v>44</v>
      </c>
      <c r="D47" s="13" t="s">
        <v>62</v>
      </c>
      <c r="E47" s="80"/>
    </row>
    <row r="48" spans="1:5" s="1" customFormat="1" ht="32.25" customHeight="1">
      <c r="A48" s="83" t="s">
        <v>103</v>
      </c>
      <c r="B48" s="86" t="s">
        <v>15</v>
      </c>
      <c r="C48" s="19" t="s">
        <v>44</v>
      </c>
      <c r="D48" s="11" t="s">
        <v>99</v>
      </c>
      <c r="E48" s="78" t="s">
        <v>124</v>
      </c>
    </row>
    <row r="49" spans="1:5" s="1" customFormat="1" ht="15.75">
      <c r="A49" s="84"/>
      <c r="B49" s="87"/>
      <c r="C49" s="20" t="s">
        <v>44</v>
      </c>
      <c r="D49" s="12" t="s">
        <v>63</v>
      </c>
      <c r="E49" s="79"/>
    </row>
    <row r="50" spans="1:5" s="1" customFormat="1" ht="15.75">
      <c r="A50" s="84"/>
      <c r="B50" s="87"/>
      <c r="C50" s="20" t="s">
        <v>44</v>
      </c>
      <c r="D50" s="12" t="s">
        <v>64</v>
      </c>
      <c r="E50" s="79"/>
    </row>
    <row r="51" spans="1:5" s="1" customFormat="1" ht="31.5">
      <c r="A51" s="85"/>
      <c r="B51" s="88"/>
      <c r="C51" s="21" t="s">
        <v>44</v>
      </c>
      <c r="D51" s="13" t="s">
        <v>65</v>
      </c>
      <c r="E51" s="80"/>
    </row>
    <row r="52" spans="1:5" ht="31.5">
      <c r="A52" s="83" t="s">
        <v>104</v>
      </c>
      <c r="B52" s="86" t="s">
        <v>7</v>
      </c>
      <c r="C52" s="19" t="s">
        <v>44</v>
      </c>
      <c r="D52" s="11" t="s">
        <v>98</v>
      </c>
      <c r="E52" s="78" t="s">
        <v>125</v>
      </c>
    </row>
    <row r="53" spans="1:5" ht="31.5">
      <c r="A53" s="84"/>
      <c r="B53" s="87"/>
      <c r="C53" s="20" t="s">
        <v>44</v>
      </c>
      <c r="D53" s="12" t="s">
        <v>70</v>
      </c>
      <c r="E53" s="81"/>
    </row>
    <row r="54" spans="1:5" ht="15.75">
      <c r="A54" s="85"/>
      <c r="B54" s="88"/>
      <c r="C54" s="21" t="s">
        <v>44</v>
      </c>
      <c r="D54" s="13" t="s">
        <v>66</v>
      </c>
      <c r="E54" s="82"/>
    </row>
    <row r="55" spans="1:5" ht="31.5">
      <c r="A55" s="83" t="s">
        <v>105</v>
      </c>
      <c r="B55" s="93" t="s">
        <v>8</v>
      </c>
      <c r="C55" s="19" t="s">
        <v>44</v>
      </c>
      <c r="D55" s="11" t="s">
        <v>67</v>
      </c>
      <c r="E55" s="78" t="s">
        <v>129</v>
      </c>
    </row>
    <row r="56" spans="1:5" ht="15.75">
      <c r="A56" s="84"/>
      <c r="B56" s="94"/>
      <c r="C56" s="20" t="s">
        <v>44</v>
      </c>
      <c r="D56" s="12" t="s">
        <v>68</v>
      </c>
      <c r="E56" s="81"/>
    </row>
    <row r="57" spans="1:5" ht="15.75">
      <c r="A57" s="85"/>
      <c r="B57" s="95"/>
      <c r="C57" s="21" t="s">
        <v>44</v>
      </c>
      <c r="D57" s="12" t="s">
        <v>69</v>
      </c>
      <c r="E57" s="82"/>
    </row>
    <row r="58" spans="1:5" ht="31.5">
      <c r="A58" s="83" t="s">
        <v>102</v>
      </c>
      <c r="B58" s="86" t="s">
        <v>11</v>
      </c>
      <c r="C58" s="19" t="s">
        <v>44</v>
      </c>
      <c r="D58" s="11" t="s">
        <v>71</v>
      </c>
      <c r="E58" s="78" t="s">
        <v>121</v>
      </c>
    </row>
    <row r="59" spans="1:5" ht="15.75">
      <c r="A59" s="84"/>
      <c r="B59" s="73"/>
      <c r="C59" s="20" t="s">
        <v>44</v>
      </c>
      <c r="D59" s="12" t="s">
        <v>72</v>
      </c>
      <c r="E59" s="81"/>
    </row>
    <row r="60" spans="1:5" ht="31.5">
      <c r="A60" s="84"/>
      <c r="B60" s="73"/>
      <c r="C60" s="20" t="s">
        <v>44</v>
      </c>
      <c r="D60" s="12" t="s">
        <v>73</v>
      </c>
      <c r="E60" s="81"/>
    </row>
    <row r="61" spans="1:5" ht="31.5">
      <c r="A61" s="84"/>
      <c r="B61" s="73"/>
      <c r="C61" s="21" t="s">
        <v>44</v>
      </c>
      <c r="D61" s="12" t="s">
        <v>117</v>
      </c>
      <c r="E61" s="81"/>
    </row>
    <row r="62" spans="1:5" ht="31.5">
      <c r="A62" s="77" t="s">
        <v>102</v>
      </c>
      <c r="B62" s="86" t="s">
        <v>9</v>
      </c>
      <c r="C62" s="19" t="s">
        <v>44</v>
      </c>
      <c r="D62" s="11" t="s">
        <v>75</v>
      </c>
      <c r="E62" s="92" t="s">
        <v>107</v>
      </c>
    </row>
    <row r="63" spans="1:5" ht="15.75">
      <c r="A63" s="89"/>
      <c r="B63" s="87"/>
      <c r="C63" s="21" t="s">
        <v>44</v>
      </c>
      <c r="D63" s="12" t="s">
        <v>74</v>
      </c>
      <c r="E63" s="81"/>
    </row>
    <row r="64" spans="1:5" ht="31.5">
      <c r="A64" s="77" t="s">
        <v>102</v>
      </c>
      <c r="B64" s="86" t="s">
        <v>16</v>
      </c>
      <c r="C64" s="19" t="s">
        <v>44</v>
      </c>
      <c r="D64" s="11" t="s">
        <v>118</v>
      </c>
      <c r="E64" s="78" t="s">
        <v>126</v>
      </c>
    </row>
    <row r="65" spans="1:5" ht="31.5">
      <c r="A65" s="89"/>
      <c r="B65" s="73"/>
      <c r="C65" s="21" t="s">
        <v>44</v>
      </c>
      <c r="D65" s="12" t="s">
        <v>78</v>
      </c>
      <c r="E65" s="81"/>
    </row>
    <row r="66" spans="1:5" ht="47.25" customHeight="1">
      <c r="A66" s="77" t="s">
        <v>102</v>
      </c>
      <c r="B66" s="86" t="s">
        <v>4</v>
      </c>
      <c r="C66" s="19" t="s">
        <v>44</v>
      </c>
      <c r="D66" s="11" t="s">
        <v>119</v>
      </c>
      <c r="E66" s="78" t="s">
        <v>120</v>
      </c>
    </row>
    <row r="67" spans="1:5" ht="47.25" customHeight="1">
      <c r="A67" s="90"/>
      <c r="B67" s="91"/>
      <c r="C67" s="21" t="s">
        <v>44</v>
      </c>
      <c r="D67" s="13" t="s">
        <v>79</v>
      </c>
      <c r="E67" s="80"/>
    </row>
    <row r="68" spans="1:5" ht="34.5" customHeight="1">
      <c r="A68" s="83" t="s">
        <v>102</v>
      </c>
      <c r="B68" s="86" t="s">
        <v>17</v>
      </c>
      <c r="C68" s="19" t="s">
        <v>44</v>
      </c>
      <c r="D68" s="22" t="s">
        <v>100</v>
      </c>
      <c r="E68" s="78" t="s">
        <v>127</v>
      </c>
    </row>
    <row r="69" spans="1:5" ht="31.5">
      <c r="A69" s="84"/>
      <c r="B69" s="87"/>
      <c r="C69" s="20" t="s">
        <v>44</v>
      </c>
      <c r="D69" s="23" t="s">
        <v>81</v>
      </c>
      <c r="E69" s="79"/>
    </row>
    <row r="70" spans="1:5" ht="31.5">
      <c r="A70" s="85"/>
      <c r="B70" s="88"/>
      <c r="C70" s="21" t="s">
        <v>44</v>
      </c>
      <c r="D70" s="13" t="s">
        <v>80</v>
      </c>
      <c r="E70" s="80"/>
    </row>
    <row r="71" spans="1:5" ht="15.75">
      <c r="A71" s="83" t="s">
        <v>102</v>
      </c>
      <c r="B71" s="74" t="s">
        <v>10</v>
      </c>
      <c r="C71" s="19" t="s">
        <v>44</v>
      </c>
      <c r="D71" s="22" t="s">
        <v>82</v>
      </c>
      <c r="E71" s="78" t="s">
        <v>130</v>
      </c>
    </row>
    <row r="72" spans="1:5" ht="15.75">
      <c r="A72" s="84"/>
      <c r="B72" s="75"/>
      <c r="C72" s="20" t="s">
        <v>44</v>
      </c>
      <c r="D72" s="23" t="s">
        <v>91</v>
      </c>
      <c r="E72" s="81"/>
    </row>
    <row r="73" spans="1:5" ht="15.75">
      <c r="A73" s="84"/>
      <c r="B73" s="75"/>
      <c r="C73" s="20" t="s">
        <v>44</v>
      </c>
      <c r="D73" s="23" t="s">
        <v>83</v>
      </c>
      <c r="E73" s="81"/>
    </row>
    <row r="74" spans="1:5" ht="15.75">
      <c r="A74" s="84"/>
      <c r="B74" s="75"/>
      <c r="C74" s="20" t="s">
        <v>44</v>
      </c>
      <c r="D74" s="23" t="s">
        <v>84</v>
      </c>
      <c r="E74" s="81"/>
    </row>
    <row r="75" spans="1:5" ht="15.75">
      <c r="A75" s="84"/>
      <c r="B75" s="75"/>
      <c r="C75" s="20" t="s">
        <v>44</v>
      </c>
      <c r="D75" s="23" t="s">
        <v>85</v>
      </c>
      <c r="E75" s="81"/>
    </row>
    <row r="76" spans="1:5" ht="15.75">
      <c r="A76" s="84"/>
      <c r="B76" s="75"/>
      <c r="C76" s="20" t="s">
        <v>44</v>
      </c>
      <c r="D76" s="23" t="s">
        <v>86</v>
      </c>
      <c r="E76" s="81"/>
    </row>
    <row r="77" spans="1:5" ht="31.5">
      <c r="A77" s="84"/>
      <c r="B77" s="75"/>
      <c r="C77" s="20" t="s">
        <v>44</v>
      </c>
      <c r="D77" s="23" t="s">
        <v>87</v>
      </c>
      <c r="E77" s="81"/>
    </row>
    <row r="78" spans="1:5" ht="15.75">
      <c r="A78" s="84"/>
      <c r="B78" s="75"/>
      <c r="C78" s="20" t="s">
        <v>44</v>
      </c>
      <c r="D78" s="23" t="s">
        <v>88</v>
      </c>
      <c r="E78" s="81"/>
    </row>
    <row r="79" spans="1:5" ht="31.5">
      <c r="A79" s="84"/>
      <c r="B79" s="75"/>
      <c r="C79" s="20" t="s">
        <v>44</v>
      </c>
      <c r="D79" s="23" t="s">
        <v>89</v>
      </c>
      <c r="E79" s="81"/>
    </row>
    <row r="80" spans="1:5" ht="31.5">
      <c r="A80" s="85"/>
      <c r="B80" s="76"/>
      <c r="C80" s="21" t="s">
        <v>44</v>
      </c>
      <c r="D80" s="24" t="s">
        <v>90</v>
      </c>
      <c r="E80" s="82"/>
    </row>
  </sheetData>
  <mergeCells count="60">
    <mergeCell ref="A1:E1"/>
    <mergeCell ref="B26:B28"/>
    <mergeCell ref="A21:A25"/>
    <mergeCell ref="B21:B25"/>
    <mergeCell ref="A16:A20"/>
    <mergeCell ref="B16:B20"/>
    <mergeCell ref="A14:A15"/>
    <mergeCell ref="B14:B15"/>
    <mergeCell ref="A11:A13"/>
    <mergeCell ref="B11:B13"/>
    <mergeCell ref="A4:A9"/>
    <mergeCell ref="B4:B9"/>
    <mergeCell ref="A29:A32"/>
    <mergeCell ref="B29:B32"/>
    <mergeCell ref="A26:A28"/>
    <mergeCell ref="A34:A37"/>
    <mergeCell ref="B34:B37"/>
    <mergeCell ref="A38:A41"/>
    <mergeCell ref="B38:B41"/>
    <mergeCell ref="A42:A44"/>
    <mergeCell ref="B42:B44"/>
    <mergeCell ref="A45:A47"/>
    <mergeCell ref="B45:B47"/>
    <mergeCell ref="A48:A51"/>
    <mergeCell ref="B48:B51"/>
    <mergeCell ref="A52:A54"/>
    <mergeCell ref="B52:B54"/>
    <mergeCell ref="A62:A63"/>
    <mergeCell ref="B62:B63"/>
    <mergeCell ref="E62:E63"/>
    <mergeCell ref="E52:E54"/>
    <mergeCell ref="A55:A57"/>
    <mergeCell ref="B55:B57"/>
    <mergeCell ref="E55:E57"/>
    <mergeCell ref="A71:A80"/>
    <mergeCell ref="B71:B80"/>
    <mergeCell ref="A64:A65"/>
    <mergeCell ref="B64:B65"/>
    <mergeCell ref="A66:A67"/>
    <mergeCell ref="B66:B67"/>
    <mergeCell ref="E11:E13"/>
    <mergeCell ref="E14:E15"/>
    <mergeCell ref="E16:E20"/>
    <mergeCell ref="A68:A70"/>
    <mergeCell ref="B68:B70"/>
    <mergeCell ref="E64:E65"/>
    <mergeCell ref="E66:E67"/>
    <mergeCell ref="A58:A61"/>
    <mergeCell ref="B58:B61"/>
    <mergeCell ref="E58:E61"/>
    <mergeCell ref="E29:E32"/>
    <mergeCell ref="E34:E37"/>
    <mergeCell ref="E21:E25"/>
    <mergeCell ref="E26:E28"/>
    <mergeCell ref="E68:E70"/>
    <mergeCell ref="E71:E80"/>
    <mergeCell ref="E38:E41"/>
    <mergeCell ref="E42:E44"/>
    <mergeCell ref="E45:E47"/>
    <mergeCell ref="E48:E51"/>
  </mergeCells>
  <printOptions horizontalCentered="1"/>
  <pageMargins left="0.35" right="0.35" top="0.5" bottom="0.45" header="0.5" footer="0.24"/>
  <pageSetup fitToHeight="4" horizontalDpi="600" verticalDpi="600" orientation="landscape" scale="82" r:id="rId1"/>
  <headerFooter alignWithMargins="0">
    <oddFooter>&amp;L*  Key Cross-References are a link to the Category 7 - Business Results.  These References provide a Chart number that is included in the 7th section of this document.
&amp;P</oddFooter>
  </headerFooter>
  <rowBreaks count="3" manualBreakCount="3">
    <brk id="25" max="4" man="1"/>
    <brk id="51" max="4" man="1"/>
    <brk id="70" max="4" man="1"/>
  </rowBreaks>
</worksheet>
</file>

<file path=xl/worksheets/sheet2.xml><?xml version="1.0" encoding="utf-8"?>
<worksheet xmlns="http://schemas.openxmlformats.org/spreadsheetml/2006/main" xmlns:r="http://schemas.openxmlformats.org/officeDocument/2006/relationships">
  <sheetPr>
    <pageSetUpPr fitToPage="1"/>
  </sheetPr>
  <dimension ref="A1:I46"/>
  <sheetViews>
    <sheetView workbookViewId="0" topLeftCell="A2">
      <selection activeCell="A2" sqref="A2"/>
    </sheetView>
  </sheetViews>
  <sheetFormatPr defaultColWidth="9.140625" defaultRowHeight="12.75"/>
  <cols>
    <col min="1" max="1" width="25.421875" style="35" customWidth="1"/>
    <col min="2" max="2" width="42.57421875" style="35" customWidth="1"/>
    <col min="3" max="3" width="10.28125" style="35" customWidth="1"/>
    <col min="4" max="4" width="19.421875" style="70" customWidth="1"/>
    <col min="5" max="5" width="7.140625" style="71" bestFit="1" customWidth="1"/>
    <col min="6" max="6" width="10.28125" style="35" bestFit="1" customWidth="1"/>
    <col min="7" max="7" width="19.421875" style="35" customWidth="1"/>
    <col min="8" max="8" width="7.140625" style="71" customWidth="1"/>
    <col min="9" max="9" width="21.140625" style="35" bestFit="1" customWidth="1"/>
    <col min="10" max="16384" width="9.140625" style="35" customWidth="1"/>
  </cols>
  <sheetData>
    <row r="1" spans="1:9" ht="18">
      <c r="A1" s="118" t="s">
        <v>131</v>
      </c>
      <c r="B1" s="118"/>
      <c r="C1" s="118"/>
      <c r="D1" s="118"/>
      <c r="E1" s="118"/>
      <c r="F1" s="118"/>
      <c r="G1" s="118"/>
      <c r="H1" s="118"/>
      <c r="I1" s="118"/>
    </row>
    <row r="2" spans="1:9" ht="15">
      <c r="A2" s="36"/>
      <c r="B2" s="36"/>
      <c r="C2" s="36"/>
      <c r="D2" s="37"/>
      <c r="E2" s="38"/>
      <c r="F2" s="36"/>
      <c r="G2" s="36"/>
      <c r="H2" s="38"/>
      <c r="I2" s="36"/>
    </row>
    <row r="3" spans="1:9" s="42" customFormat="1" ht="15.75">
      <c r="A3" s="39" t="s">
        <v>132</v>
      </c>
      <c r="B3" s="40" t="s">
        <v>133</v>
      </c>
      <c r="C3" s="119" t="s">
        <v>134</v>
      </c>
      <c r="D3" s="120"/>
      <c r="E3" s="121"/>
      <c r="F3" s="119" t="s">
        <v>135</v>
      </c>
      <c r="G3" s="120"/>
      <c r="H3" s="121"/>
      <c r="I3" s="40" t="s">
        <v>136</v>
      </c>
    </row>
    <row r="4" spans="1:9" s="42" customFormat="1" ht="15.75">
      <c r="A4" s="40" t="s">
        <v>137</v>
      </c>
      <c r="B4" s="40" t="s">
        <v>138</v>
      </c>
      <c r="C4" s="122" t="s">
        <v>139</v>
      </c>
      <c r="D4" s="123"/>
      <c r="E4" s="124"/>
      <c r="F4" s="122" t="s">
        <v>139</v>
      </c>
      <c r="G4" s="123"/>
      <c r="H4" s="124"/>
      <c r="I4" s="40" t="s">
        <v>140</v>
      </c>
    </row>
    <row r="5" spans="1:9" s="42" customFormat="1" ht="15.75">
      <c r="A5" s="43" t="s">
        <v>141</v>
      </c>
      <c r="B5" s="43" t="s">
        <v>142</v>
      </c>
      <c r="C5" s="44"/>
      <c r="D5" s="45"/>
      <c r="E5" s="46"/>
      <c r="F5" s="44"/>
      <c r="G5" s="45"/>
      <c r="H5" s="46"/>
      <c r="I5" s="43" t="s">
        <v>143</v>
      </c>
    </row>
    <row r="6" spans="1:9" ht="15.75">
      <c r="A6" s="106" t="s">
        <v>144</v>
      </c>
      <c r="B6" s="115" t="s">
        <v>169</v>
      </c>
      <c r="C6" s="47" t="s">
        <v>145</v>
      </c>
      <c r="D6" s="48">
        <v>10499158.2</v>
      </c>
      <c r="E6" s="49"/>
      <c r="F6" s="47" t="s">
        <v>145</v>
      </c>
      <c r="G6" s="48">
        <v>9306779.57</v>
      </c>
      <c r="H6" s="49"/>
      <c r="I6" s="125" t="s">
        <v>146</v>
      </c>
    </row>
    <row r="7" spans="1:9" ht="15.75">
      <c r="A7" s="107"/>
      <c r="B7" s="116"/>
      <c r="C7" s="50" t="s">
        <v>147</v>
      </c>
      <c r="D7" s="51">
        <v>6587785.19</v>
      </c>
      <c r="E7" s="52"/>
      <c r="F7" s="50" t="s">
        <v>147</v>
      </c>
      <c r="G7" s="51">
        <v>8214663.7</v>
      </c>
      <c r="H7" s="52"/>
      <c r="I7" s="126"/>
    </row>
    <row r="8" spans="1:9" ht="15" customHeight="1">
      <c r="A8" s="107"/>
      <c r="B8" s="116"/>
      <c r="C8" s="50" t="s">
        <v>148</v>
      </c>
      <c r="D8" s="51">
        <v>1291539.69</v>
      </c>
      <c r="E8" s="52"/>
      <c r="F8" s="50" t="s">
        <v>148</v>
      </c>
      <c r="G8" s="51">
        <v>419199.65</v>
      </c>
      <c r="H8" s="52"/>
      <c r="I8" s="126"/>
    </row>
    <row r="9" spans="1:9" ht="15.75">
      <c r="A9" s="107"/>
      <c r="B9" s="116"/>
      <c r="C9" s="50" t="s">
        <v>149</v>
      </c>
      <c r="D9" s="51">
        <f>SUM(D6:D8)</f>
        <v>18378483.080000002</v>
      </c>
      <c r="E9" s="52"/>
      <c r="F9" s="50" t="s">
        <v>149</v>
      </c>
      <c r="G9" s="51">
        <f>SUM(G6:G8)</f>
        <v>17940642.919999998</v>
      </c>
      <c r="H9" s="52"/>
      <c r="I9" s="126"/>
    </row>
    <row r="10" spans="1:9" ht="39" customHeight="1">
      <c r="A10" s="108"/>
      <c r="B10" s="117"/>
      <c r="C10" s="101" t="s">
        <v>150</v>
      </c>
      <c r="D10" s="102"/>
      <c r="E10" s="53">
        <v>0.0528</v>
      </c>
      <c r="F10" s="101" t="s">
        <v>150</v>
      </c>
      <c r="G10" s="102"/>
      <c r="H10" s="53">
        <v>0.04</v>
      </c>
      <c r="I10" s="127"/>
    </row>
    <row r="11" spans="1:9" ht="15.75">
      <c r="A11" s="106" t="s">
        <v>151</v>
      </c>
      <c r="B11" s="103" t="s">
        <v>152</v>
      </c>
      <c r="C11" s="47" t="s">
        <v>145</v>
      </c>
      <c r="D11" s="48">
        <v>202655398.28</v>
      </c>
      <c r="E11" s="49"/>
      <c r="F11" s="47" t="s">
        <v>145</v>
      </c>
      <c r="G11" s="48">
        <v>208328508.23</v>
      </c>
      <c r="H11" s="49"/>
      <c r="I11" s="128" t="s">
        <v>153</v>
      </c>
    </row>
    <row r="12" spans="1:9" ht="15.75">
      <c r="A12" s="107"/>
      <c r="B12" s="104"/>
      <c r="C12" s="50" t="s">
        <v>147</v>
      </c>
      <c r="D12" s="51">
        <v>3851556.98</v>
      </c>
      <c r="E12" s="52"/>
      <c r="F12" s="50" t="s">
        <v>147</v>
      </c>
      <c r="G12" s="51">
        <v>1713404.67</v>
      </c>
      <c r="H12" s="52"/>
      <c r="I12" s="129"/>
    </row>
    <row r="13" spans="1:9" ht="15.75">
      <c r="A13" s="107"/>
      <c r="B13" s="104"/>
      <c r="C13" s="50" t="s">
        <v>148</v>
      </c>
      <c r="D13" s="51">
        <v>19750638.72</v>
      </c>
      <c r="E13" s="52"/>
      <c r="F13" s="50" t="s">
        <v>148</v>
      </c>
      <c r="G13" s="51">
        <v>16360534.29</v>
      </c>
      <c r="H13" s="52"/>
      <c r="I13" s="129"/>
    </row>
    <row r="14" spans="1:9" ht="15.75">
      <c r="A14" s="107"/>
      <c r="B14" s="104"/>
      <c r="C14" s="50" t="s">
        <v>149</v>
      </c>
      <c r="D14" s="51">
        <f>SUM(D11:D13)</f>
        <v>226257593.98</v>
      </c>
      <c r="E14" s="52"/>
      <c r="F14" s="50" t="s">
        <v>149</v>
      </c>
      <c r="G14" s="51">
        <f>SUM(G11:G13)</f>
        <v>226402447.18999997</v>
      </c>
      <c r="H14" s="52"/>
      <c r="I14" s="129"/>
    </row>
    <row r="15" spans="1:9" ht="16.5" customHeight="1">
      <c r="A15" s="108"/>
      <c r="B15" s="105"/>
      <c r="C15" s="101" t="s">
        <v>150</v>
      </c>
      <c r="D15" s="102"/>
      <c r="E15" s="53">
        <v>0.6496</v>
      </c>
      <c r="F15" s="101" t="s">
        <v>150</v>
      </c>
      <c r="G15" s="102"/>
      <c r="H15" s="53">
        <v>0.6552</v>
      </c>
      <c r="I15" s="130"/>
    </row>
    <row r="16" spans="1:9" ht="15.75">
      <c r="A16" s="106" t="s">
        <v>154</v>
      </c>
      <c r="B16" s="115" t="s">
        <v>155</v>
      </c>
      <c r="C16" s="47" t="s">
        <v>145</v>
      </c>
      <c r="D16" s="48">
        <v>1043113.74</v>
      </c>
      <c r="E16" s="49"/>
      <c r="F16" s="47" t="s">
        <v>145</v>
      </c>
      <c r="G16" s="48">
        <v>891467.62</v>
      </c>
      <c r="H16" s="49"/>
      <c r="I16" s="125" t="s">
        <v>156</v>
      </c>
    </row>
    <row r="17" spans="1:9" ht="15.75">
      <c r="A17" s="107"/>
      <c r="B17" s="116"/>
      <c r="C17" s="50" t="s">
        <v>147</v>
      </c>
      <c r="D17" s="51">
        <v>0</v>
      </c>
      <c r="E17" s="52"/>
      <c r="F17" s="50" t="s">
        <v>147</v>
      </c>
      <c r="G17" s="51">
        <v>0</v>
      </c>
      <c r="H17" s="52"/>
      <c r="I17" s="126"/>
    </row>
    <row r="18" spans="1:9" ht="15.75">
      <c r="A18" s="107"/>
      <c r="B18" s="116"/>
      <c r="C18" s="50" t="s">
        <v>148</v>
      </c>
      <c r="D18" s="51">
        <v>19705698.74</v>
      </c>
      <c r="E18" s="52"/>
      <c r="F18" s="50" t="s">
        <v>148</v>
      </c>
      <c r="G18" s="51">
        <v>21903349.69</v>
      </c>
      <c r="H18" s="52"/>
      <c r="I18" s="126"/>
    </row>
    <row r="19" spans="1:9" ht="15.75">
      <c r="A19" s="107"/>
      <c r="B19" s="116"/>
      <c r="C19" s="50" t="s">
        <v>149</v>
      </c>
      <c r="D19" s="51">
        <f>SUM(D16:D18)</f>
        <v>20748812.479999997</v>
      </c>
      <c r="E19" s="52"/>
      <c r="F19" s="50" t="s">
        <v>149</v>
      </c>
      <c r="G19" s="51">
        <f>SUM(G16:G18)</f>
        <v>22794817.310000002</v>
      </c>
      <c r="H19" s="52"/>
      <c r="I19" s="126"/>
    </row>
    <row r="20" spans="1:9" ht="18.75" customHeight="1">
      <c r="A20" s="108"/>
      <c r="B20" s="117"/>
      <c r="C20" s="101" t="s">
        <v>150</v>
      </c>
      <c r="D20" s="102"/>
      <c r="E20" s="53">
        <v>0.0596</v>
      </c>
      <c r="F20" s="101" t="s">
        <v>150</v>
      </c>
      <c r="G20" s="102"/>
      <c r="H20" s="53">
        <v>0.0659</v>
      </c>
      <c r="I20" s="127"/>
    </row>
    <row r="21" spans="1:9" ht="15.75">
      <c r="A21" s="106" t="s">
        <v>157</v>
      </c>
      <c r="B21" s="103" t="s">
        <v>158</v>
      </c>
      <c r="C21" s="47" t="s">
        <v>145</v>
      </c>
      <c r="D21" s="48">
        <v>6522999.98</v>
      </c>
      <c r="E21" s="49"/>
      <c r="F21" s="47" t="s">
        <v>145</v>
      </c>
      <c r="G21" s="48">
        <v>2375192.11</v>
      </c>
      <c r="H21" s="49"/>
      <c r="I21" s="125" t="s">
        <v>159</v>
      </c>
    </row>
    <row r="22" spans="1:9" ht="15.75">
      <c r="A22" s="107"/>
      <c r="B22" s="104"/>
      <c r="C22" s="50" t="s">
        <v>147</v>
      </c>
      <c r="D22" s="51">
        <v>1346733.39</v>
      </c>
      <c r="E22" s="52"/>
      <c r="F22" s="50" t="s">
        <v>147</v>
      </c>
      <c r="G22" s="51">
        <v>1090219.49</v>
      </c>
      <c r="H22" s="52"/>
      <c r="I22" s="126"/>
    </row>
    <row r="23" spans="1:9" ht="15.75">
      <c r="A23" s="107"/>
      <c r="B23" s="104"/>
      <c r="C23" s="50" t="s">
        <v>148</v>
      </c>
      <c r="D23" s="51">
        <v>2764130.23</v>
      </c>
      <c r="E23" s="52"/>
      <c r="F23" s="50" t="s">
        <v>148</v>
      </c>
      <c r="G23" s="51">
        <v>2277259.77</v>
      </c>
      <c r="H23" s="52"/>
      <c r="I23" s="126"/>
    </row>
    <row r="24" spans="1:9" ht="15.75">
      <c r="A24" s="107"/>
      <c r="B24" s="104"/>
      <c r="C24" s="50" t="s">
        <v>149</v>
      </c>
      <c r="D24" s="51">
        <f>SUM(D21:D23)</f>
        <v>10633863.6</v>
      </c>
      <c r="E24" s="52"/>
      <c r="F24" s="50" t="s">
        <v>149</v>
      </c>
      <c r="G24" s="51">
        <f>SUM(G21:G23)</f>
        <v>5742671.369999999</v>
      </c>
      <c r="H24" s="52"/>
      <c r="I24" s="126"/>
    </row>
    <row r="25" spans="1:9" ht="17.25" customHeight="1">
      <c r="A25" s="108"/>
      <c r="B25" s="105"/>
      <c r="C25" s="101" t="s">
        <v>150</v>
      </c>
      <c r="D25" s="102"/>
      <c r="E25" s="53">
        <v>0.0305</v>
      </c>
      <c r="F25" s="101" t="s">
        <v>150</v>
      </c>
      <c r="G25" s="102"/>
      <c r="H25" s="53">
        <v>0.0166</v>
      </c>
      <c r="I25" s="127"/>
    </row>
    <row r="26" spans="1:9" ht="15.75">
      <c r="A26" s="106" t="s">
        <v>160</v>
      </c>
      <c r="B26" s="115" t="s">
        <v>161</v>
      </c>
      <c r="C26" s="47" t="s">
        <v>145</v>
      </c>
      <c r="D26" s="48">
        <v>3259956.61</v>
      </c>
      <c r="E26" s="49"/>
      <c r="F26" s="47" t="s">
        <v>145</v>
      </c>
      <c r="G26" s="48">
        <v>3375437.79</v>
      </c>
      <c r="H26" s="49"/>
      <c r="I26" s="125" t="s">
        <v>162</v>
      </c>
    </row>
    <row r="27" spans="1:9" ht="15.75">
      <c r="A27" s="107"/>
      <c r="B27" s="116"/>
      <c r="C27" s="50" t="s">
        <v>147</v>
      </c>
      <c r="D27" s="51">
        <v>10924.68</v>
      </c>
      <c r="E27" s="52"/>
      <c r="F27" s="50" t="s">
        <v>147</v>
      </c>
      <c r="G27" s="51">
        <v>149986.41</v>
      </c>
      <c r="H27" s="52"/>
      <c r="I27" s="126"/>
    </row>
    <row r="28" spans="1:9" ht="15.75">
      <c r="A28" s="107"/>
      <c r="B28" s="116"/>
      <c r="C28" s="50" t="s">
        <v>148</v>
      </c>
      <c r="D28" s="51">
        <v>58940.94</v>
      </c>
      <c r="E28" s="52"/>
      <c r="F28" s="50" t="s">
        <v>148</v>
      </c>
      <c r="G28" s="51">
        <v>48249.13</v>
      </c>
      <c r="H28" s="52"/>
      <c r="I28" s="126"/>
    </row>
    <row r="29" spans="1:9" ht="15.75">
      <c r="A29" s="107"/>
      <c r="B29" s="116"/>
      <c r="C29" s="50" t="s">
        <v>149</v>
      </c>
      <c r="D29" s="51">
        <f>SUM(D26:D28)</f>
        <v>3329822.23</v>
      </c>
      <c r="E29" s="52"/>
      <c r="F29" s="50" t="s">
        <v>149</v>
      </c>
      <c r="G29" s="51">
        <f>SUM(G26:G28)</f>
        <v>3573673.33</v>
      </c>
      <c r="H29" s="52">
        <v>0.0103</v>
      </c>
      <c r="I29" s="126"/>
    </row>
    <row r="30" spans="1:9" ht="32.25" customHeight="1">
      <c r="A30" s="108"/>
      <c r="B30" s="117"/>
      <c r="C30" s="101" t="s">
        <v>150</v>
      </c>
      <c r="D30" s="102"/>
      <c r="E30" s="53">
        <v>0.01</v>
      </c>
      <c r="F30" s="101" t="s">
        <v>150</v>
      </c>
      <c r="G30" s="102"/>
      <c r="H30" s="53"/>
      <c r="I30" s="127"/>
    </row>
    <row r="31" spans="1:9" ht="15.75">
      <c r="A31" s="54"/>
      <c r="B31" s="54"/>
      <c r="C31" s="1"/>
      <c r="D31" s="55"/>
      <c r="E31" s="56"/>
      <c r="F31" s="1"/>
      <c r="G31" s="55"/>
      <c r="H31" s="56"/>
      <c r="I31" s="1"/>
    </row>
    <row r="32" spans="1:9" s="62" customFormat="1" ht="15.75">
      <c r="A32" s="57" t="s">
        <v>163</v>
      </c>
      <c r="B32" s="58"/>
      <c r="C32" s="58"/>
      <c r="D32" s="59"/>
      <c r="E32" s="60"/>
      <c r="F32" s="58"/>
      <c r="G32" s="58"/>
      <c r="H32" s="60"/>
      <c r="I32" s="61"/>
    </row>
    <row r="33" spans="1:9" ht="15">
      <c r="A33" s="109"/>
      <c r="B33" s="110"/>
      <c r="C33" s="110"/>
      <c r="D33" s="110"/>
      <c r="E33" s="110"/>
      <c r="F33" s="110"/>
      <c r="G33" s="110"/>
      <c r="H33" s="110"/>
      <c r="I33" s="111"/>
    </row>
    <row r="34" spans="1:9" ht="15">
      <c r="A34" s="109"/>
      <c r="B34" s="110"/>
      <c r="C34" s="110"/>
      <c r="D34" s="110"/>
      <c r="E34" s="110"/>
      <c r="F34" s="110"/>
      <c r="G34" s="110"/>
      <c r="H34" s="110"/>
      <c r="I34" s="111"/>
    </row>
    <row r="35" spans="1:9" ht="1.5" customHeight="1">
      <c r="A35" s="109"/>
      <c r="B35" s="110"/>
      <c r="C35" s="110"/>
      <c r="D35" s="110"/>
      <c r="E35" s="110"/>
      <c r="F35" s="110"/>
      <c r="G35" s="110"/>
      <c r="H35" s="110"/>
      <c r="I35" s="111"/>
    </row>
    <row r="36" spans="1:9" ht="0.75" customHeight="1">
      <c r="A36" s="112"/>
      <c r="B36" s="113"/>
      <c r="C36" s="113"/>
      <c r="D36" s="113"/>
      <c r="E36" s="113"/>
      <c r="F36" s="113"/>
      <c r="G36" s="113"/>
      <c r="H36" s="113"/>
      <c r="I36" s="114"/>
    </row>
    <row r="38" spans="2:8" ht="15.75">
      <c r="B38" s="41" t="s">
        <v>164</v>
      </c>
      <c r="C38" s="47" t="s">
        <v>145</v>
      </c>
      <c r="D38" s="48">
        <f>172007.39+58047759.45</f>
        <v>58219766.84</v>
      </c>
      <c r="E38" s="63"/>
      <c r="F38" s="64" t="s">
        <v>145</v>
      </c>
      <c r="G38" s="48">
        <f>189213.2+57042096.04</f>
        <v>57231309.24</v>
      </c>
      <c r="H38" s="49"/>
    </row>
    <row r="39" spans="2:8" ht="15.75">
      <c r="B39" s="65" t="s">
        <v>165</v>
      </c>
      <c r="C39" s="50" t="s">
        <v>147</v>
      </c>
      <c r="D39" s="51">
        <f>400596.05+829761.11</f>
        <v>1230357.16</v>
      </c>
      <c r="E39" s="66"/>
      <c r="F39" s="67" t="s">
        <v>147</v>
      </c>
      <c r="G39" s="51">
        <f>464274.84+675665.7</f>
        <v>1139940.54</v>
      </c>
      <c r="H39" s="52"/>
    </row>
    <row r="40" spans="2:8" ht="15.75">
      <c r="B40" s="65" t="s">
        <v>166</v>
      </c>
      <c r="C40" s="50" t="s">
        <v>148</v>
      </c>
      <c r="D40" s="51">
        <f>3711905.92+5786371.19</f>
        <v>9498277.11</v>
      </c>
      <c r="E40" s="66"/>
      <c r="F40" s="67" t="s">
        <v>148</v>
      </c>
      <c r="G40" s="51">
        <f>3739981.7+6957891.87</f>
        <v>10697873.57</v>
      </c>
      <c r="H40" s="52"/>
    </row>
    <row r="41" spans="2:8" ht="15.75">
      <c r="B41" s="65" t="s">
        <v>167</v>
      </c>
      <c r="C41" s="50" t="s">
        <v>149</v>
      </c>
      <c r="D41" s="51">
        <f>SUM(D38:D40)</f>
        <v>68948401.11</v>
      </c>
      <c r="E41" s="66"/>
      <c r="F41" s="67" t="s">
        <v>149</v>
      </c>
      <c r="G41" s="51">
        <f>SUM(G38:G40)</f>
        <v>69069123.35</v>
      </c>
      <c r="H41" s="52"/>
    </row>
    <row r="42" spans="2:8" ht="15.75">
      <c r="B42" s="68"/>
      <c r="C42" s="101" t="s">
        <v>150</v>
      </c>
      <c r="D42" s="102"/>
      <c r="E42" s="53">
        <v>0.198</v>
      </c>
      <c r="F42" s="101" t="s">
        <v>150</v>
      </c>
      <c r="G42" s="102"/>
      <c r="H42" s="53">
        <v>0.1999</v>
      </c>
    </row>
    <row r="44" ht="15">
      <c r="A44" s="69" t="s">
        <v>168</v>
      </c>
    </row>
    <row r="45" ht="15">
      <c r="A45" s="72"/>
    </row>
    <row r="46" ht="15">
      <c r="A46" s="72"/>
    </row>
  </sheetData>
  <mergeCells count="33">
    <mergeCell ref="I11:I15"/>
    <mergeCell ref="I16:I20"/>
    <mergeCell ref="I21:I25"/>
    <mergeCell ref="I26:I30"/>
    <mergeCell ref="A16:A20"/>
    <mergeCell ref="B16:B20"/>
    <mergeCell ref="A21:A25"/>
    <mergeCell ref="B21:B25"/>
    <mergeCell ref="B6:B10"/>
    <mergeCell ref="A1:I1"/>
    <mergeCell ref="C3:E3"/>
    <mergeCell ref="F3:H3"/>
    <mergeCell ref="A6:A10"/>
    <mergeCell ref="C10:D10"/>
    <mergeCell ref="F10:G10"/>
    <mergeCell ref="C4:E4"/>
    <mergeCell ref="F4:H4"/>
    <mergeCell ref="I6:I10"/>
    <mergeCell ref="A11:A15"/>
    <mergeCell ref="C42:D42"/>
    <mergeCell ref="F42:G42"/>
    <mergeCell ref="C30:D30"/>
    <mergeCell ref="F30:G30"/>
    <mergeCell ref="A33:I36"/>
    <mergeCell ref="A26:A30"/>
    <mergeCell ref="B26:B30"/>
    <mergeCell ref="F25:G25"/>
    <mergeCell ref="F15:G15"/>
    <mergeCell ref="C25:D25"/>
    <mergeCell ref="C20:D20"/>
    <mergeCell ref="F20:G20"/>
    <mergeCell ref="B11:B15"/>
    <mergeCell ref="C15:D15"/>
  </mergeCells>
  <printOptions horizontalCentered="1" verticalCentered="1"/>
  <pageMargins left="0.5" right="0.5" top="0.5" bottom="0.5" header="0.5" footer="0.5"/>
  <pageSetup fitToHeight="1" fitToWidth="1" horizontalDpi="300" verticalDpi="3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Budget Office</dc:creator>
  <cp:keywords/>
  <dc:description/>
  <cp:lastModifiedBy>ag1</cp:lastModifiedBy>
  <cp:lastPrinted>2004-09-10T15:36:28Z</cp:lastPrinted>
  <dcterms:created xsi:type="dcterms:W3CDTF">2004-01-16T18:04:42Z</dcterms:created>
  <dcterms:modified xsi:type="dcterms:W3CDTF">2004-09-20T19:58:52Z</dcterms:modified>
  <cp:category/>
  <cp:version/>
  <cp:contentType/>
  <cp:contentStatus/>
</cp:coreProperties>
</file>